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6D9DE2C-4147-450C-B7ED-A499C75A7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Leht1" sheetId="2" r:id="rId2"/>
  </sheets>
  <calcPr calcId="181029"/>
</workbook>
</file>

<file path=xl/calcChain.xml><?xml version="1.0" encoding="utf-8"?>
<calcChain xmlns="http://schemas.openxmlformats.org/spreadsheetml/2006/main">
  <c r="G14" i="1" l="1"/>
  <c r="F20" i="1"/>
  <c r="F21" i="1" s="1"/>
  <c r="D20" i="1"/>
  <c r="D21" i="1" s="1"/>
  <c r="F22" i="1" l="1"/>
  <c r="D22" i="1"/>
  <c r="G18" i="1"/>
  <c r="G17" i="1"/>
  <c r="E16" i="1"/>
  <c r="G16" i="1" s="1"/>
  <c r="G15" i="1" l="1"/>
  <c r="I15" i="1" s="1"/>
  <c r="G13" i="1"/>
  <c r="I18" i="1"/>
  <c r="H18" i="1"/>
  <c r="I16" i="1"/>
  <c r="H16" i="1"/>
  <c r="I17" i="1"/>
  <c r="H17" i="1"/>
  <c r="H13" i="1" l="1"/>
  <c r="I13" i="1"/>
  <c r="H15" i="1"/>
  <c r="E20" i="1"/>
  <c r="G20" i="1"/>
  <c r="G21" i="1" l="1"/>
  <c r="G22" i="1" s="1"/>
  <c r="E21" i="1"/>
  <c r="E22" i="1" s="1"/>
  <c r="H14" i="1"/>
  <c r="I14" i="1"/>
  <c r="I20" i="1" s="1"/>
  <c r="I21" i="1" l="1"/>
  <c r="I22" i="1" s="1"/>
</calcChain>
</file>

<file path=xl/sharedStrings.xml><?xml version="1.0" encoding="utf-8"?>
<sst xmlns="http://schemas.openxmlformats.org/spreadsheetml/2006/main" count="55" uniqueCount="46">
  <si>
    <t>Pos Jrk nr</t>
  </si>
  <si>
    <t>Töö nimetus</t>
  </si>
  <si>
    <t>Lepingu hind</t>
  </si>
  <si>
    <t>TEOSTATUD TÖÖD</t>
  </si>
  <si>
    <t>Lepingu hinna jääk</t>
  </si>
  <si>
    <t>Eelneval perioodil kokku</t>
  </si>
  <si>
    <t>Aruande perioodil</t>
  </si>
  <si>
    <t>Lepingu algusest kokku</t>
  </si>
  <si>
    <t>€</t>
  </si>
  <si>
    <t>%</t>
  </si>
  <si>
    <t>I</t>
  </si>
  <si>
    <t>II</t>
  </si>
  <si>
    <t>III</t>
  </si>
  <si>
    <t>IV</t>
  </si>
  <si>
    <t>V</t>
  </si>
  <si>
    <t>VI</t>
  </si>
  <si>
    <t>VII</t>
  </si>
  <si>
    <t>KOKKU käibemaksuga</t>
  </si>
  <si>
    <t>Akt üleantud:_____________________________</t>
  </si>
  <si>
    <t>Akt kätte saadud:______________________________</t>
  </si>
  <si>
    <t>(nimi, allkiri, kuupäev)</t>
  </si>
  <si>
    <t>(nimi, allkiri, kuupäev)</t>
  </si>
  <si>
    <t>Akt esitatud:_____________________________</t>
  </si>
  <si>
    <t>(elektroonselt</t>
  </si>
  <si>
    <t>Tellija märkused akti osas:</t>
  </si>
  <si>
    <t>1</t>
  </si>
  <si>
    <t>2</t>
  </si>
  <si>
    <t>3</t>
  </si>
  <si>
    <t>4</t>
  </si>
  <si>
    <t>5</t>
  </si>
  <si>
    <t>6</t>
  </si>
  <si>
    <t>Töövõtja: ERJ Teenused OÜ reg.nr. 12145653,  Luite 4</t>
  </si>
  <si>
    <t>Ettevalmistustööd</t>
  </si>
  <si>
    <t>1 töö</t>
  </si>
  <si>
    <t>Vanade konstruktsioonide lammutamine</t>
  </si>
  <si>
    <t>Piirete ehitamine</t>
  </si>
  <si>
    <t>Purrete ehitamine</t>
  </si>
  <si>
    <t>Treppide ehitamine</t>
  </si>
  <si>
    <t>Korrastustööd</t>
  </si>
  <si>
    <t>Käibemaks 22%</t>
  </si>
  <si>
    <t>KOKKU käibemaksuta</t>
  </si>
  <si>
    <t>Alus: ehituse töövõtuleping nr. 1-18/2024/91</t>
  </si>
  <si>
    <t>Objekt:  Vanajõe õpperaja rekonstrueerimine</t>
  </si>
  <si>
    <t>Tellija: Riigimetsa Majandamise Keskus</t>
  </si>
  <si>
    <t>TEOSTATUD TÖÖDE RAHALINE AKT nr  2</t>
  </si>
  <si>
    <t>Aruande periood: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</si>
</sst>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2"/>
      <name val="Calibri"/>
      <family val="2"/>
      <charset val="186"/>
    </font>
    <font>
      <sz val="9"/>
      <color rgb="FF000000"/>
      <name val="Calibri"/>
      <family val="2"/>
      <charset val="186"/>
    </font>
    <font>
      <sz val="8"/>
      <color rgb="FFFF0000"/>
      <name val="Arial"/>
      <family val="2"/>
      <charset val="186"/>
    </font>
    <font>
      <sz val="8"/>
      <color rgb="FF3333CC"/>
      <name val="Arial"/>
      <family val="2"/>
      <charset val="186"/>
    </font>
    <font>
      <sz val="8"/>
      <color rgb="FFFFFFFF"/>
      <name val="Arial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Border="0" applyProtection="0"/>
    <xf numFmtId="0" fontId="8" fillId="0" borderId="0"/>
  </cellStyleXfs>
  <cellXfs count="76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wrapText="1"/>
    </xf>
    <xf numFmtId="3" fontId="2" fillId="3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4" fontId="2" fillId="3" borderId="8" xfId="0" applyNumberFormat="1" applyFont="1" applyFill="1" applyBorder="1"/>
    <xf numFmtId="9" fontId="1" fillId="0" borderId="8" xfId="1" applyFont="1" applyBorder="1" applyProtection="1"/>
    <xf numFmtId="0" fontId="4" fillId="0" borderId="8" xfId="0" applyFont="1" applyBorder="1" applyAlignment="1">
      <alignment vertical="center" wrapText="1"/>
    </xf>
    <xf numFmtId="0" fontId="5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/>
    </xf>
    <xf numFmtId="4" fontId="1" fillId="2" borderId="8" xfId="0" applyNumberFormat="1" applyFont="1" applyFill="1" applyBorder="1" applyAlignment="1">
      <alignment horizontal="right" vertical="top"/>
    </xf>
    <xf numFmtId="9" fontId="1" fillId="2" borderId="8" xfId="0" applyNumberFormat="1" applyFont="1" applyFill="1" applyBorder="1"/>
    <xf numFmtId="9" fontId="2" fillId="2" borderId="8" xfId="0" applyNumberFormat="1" applyFont="1" applyFill="1" applyBorder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9" fontId="1" fillId="0" borderId="0" xfId="0" applyNumberFormat="1" applyFont="1"/>
    <xf numFmtId="0" fontId="1" fillId="0" borderId="12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left" vertical="top"/>
    </xf>
    <xf numFmtId="9" fontId="1" fillId="0" borderId="12" xfId="0" applyNumberFormat="1" applyFont="1" applyBorder="1"/>
    <xf numFmtId="3" fontId="1" fillId="0" borderId="12" xfId="0" applyNumberFormat="1" applyFont="1" applyBorder="1"/>
    <xf numFmtId="0" fontId="2" fillId="0" borderId="0" xfId="0" applyFont="1" applyAlignment="1">
      <alignment horizontal="left"/>
    </xf>
    <xf numFmtId="0" fontId="1" fillId="0" borderId="13" xfId="0" applyFont="1" applyBorder="1"/>
    <xf numFmtId="0" fontId="2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2" xfId="0" applyFont="1" applyBorder="1" applyAlignment="1">
      <alignment wrapText="1"/>
    </xf>
    <xf numFmtId="3" fontId="2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9" fontId="1" fillId="0" borderId="20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8" xfId="0" applyFont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 wrapText="1"/>
    </xf>
    <xf numFmtId="4" fontId="2" fillId="3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left"/>
    </xf>
    <xf numFmtId="4" fontId="1" fillId="2" borderId="8" xfId="0" applyNumberFormat="1" applyFont="1" applyFill="1" applyBorder="1" applyAlignment="1">
      <alignment horizontal="right"/>
    </xf>
    <xf numFmtId="0" fontId="2" fillId="0" borderId="11" xfId="0" applyFont="1" applyBorder="1"/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</cellXfs>
  <cellStyles count="3">
    <cellStyle name="Normaallaad" xfId="0" builtinId="0"/>
    <cellStyle name="Protsent" xfId="1" builtinId="5"/>
    <cellStyle name="Selgitav teks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99FF99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41"/>
  <sheetViews>
    <sheetView tabSelected="1" zoomScaleNormal="100" workbookViewId="0">
      <selection activeCell="AA19" sqref="AA19"/>
    </sheetView>
  </sheetViews>
  <sheetFormatPr defaultRowHeight="12.75" x14ac:dyDescent="0.2"/>
  <cols>
    <col min="1" max="1" width="4.28515625" style="2" customWidth="1"/>
    <col min="2" max="2" width="25.7109375" style="3" customWidth="1"/>
    <col min="3" max="3" width="6.5703125" style="3" customWidth="1"/>
    <col min="4" max="4" width="10.7109375" style="4"/>
    <col min="5" max="5" width="8.7109375" style="2"/>
    <col min="6" max="6" width="9.5703125" style="2"/>
    <col min="7" max="7" width="9.28515625" style="2"/>
    <col min="8" max="8" width="5.7109375" style="2"/>
    <col min="9" max="9" width="8.7109375" style="2"/>
    <col min="10" max="20" width="0" style="2" hidden="1"/>
    <col min="21" max="29" width="9.28515625" style="2"/>
    <col min="30" max="30" width="0.7109375" style="2"/>
    <col min="31" max="1026" width="9.28515625" style="2"/>
  </cols>
  <sheetData>
    <row r="1" spans="1:1025" x14ac:dyDescent="0.2">
      <c r="A1"/>
      <c r="B1"/>
      <c r="C1"/>
      <c r="D1" s="2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x14ac:dyDescent="0.2">
      <c r="A2"/>
      <c r="B2"/>
      <c r="C2"/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ht="16.5" customHeight="1" x14ac:dyDescent="0.2">
      <c r="A3" s="70" t="s">
        <v>44</v>
      </c>
      <c r="B3" s="70"/>
      <c r="C3" s="70"/>
      <c r="D3" s="70"/>
      <c r="E3" s="71" t="s">
        <v>45</v>
      </c>
      <c r="F3" s="71"/>
      <c r="G3" s="71"/>
      <c r="H3" s="71"/>
      <c r="I3" s="7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</row>
    <row r="4" spans="1:1025" s="3" customFormat="1" ht="24.75" customHeight="1" x14ac:dyDescent="0.2">
      <c r="A4" s="72" t="s">
        <v>42</v>
      </c>
      <c r="B4" s="72"/>
      <c r="C4" s="72"/>
      <c r="D4" s="72"/>
      <c r="E4" s="73" t="s">
        <v>41</v>
      </c>
      <c r="F4" s="73"/>
      <c r="G4" s="73"/>
      <c r="H4" s="73"/>
      <c r="I4" s="73"/>
    </row>
    <row r="5" spans="1:1025" x14ac:dyDescent="0.2">
      <c r="A5" s="74"/>
      <c r="B5" s="74"/>
      <c r="C5" s="74"/>
      <c r="D5" s="74"/>
      <c r="E5" s="75"/>
      <c r="F5" s="75"/>
      <c r="G5" s="75"/>
      <c r="H5" s="75"/>
      <c r="I5" s="7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ht="12.75" customHeight="1" x14ac:dyDescent="0.2">
      <c r="A6" s="61" t="s">
        <v>43</v>
      </c>
      <c r="B6" s="61"/>
      <c r="C6" s="61"/>
      <c r="D6" s="61"/>
      <c r="E6" s="62" t="s">
        <v>31</v>
      </c>
      <c r="F6" s="62"/>
      <c r="G6" s="62"/>
      <c r="H6" s="62"/>
      <c r="I6" s="6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x14ac:dyDescent="0.2">
      <c r="A7" s="63"/>
      <c r="B7" s="63"/>
      <c r="C7" s="63"/>
      <c r="D7" s="63"/>
      <c r="E7" s="64"/>
      <c r="F7" s="64"/>
      <c r="G7" s="64"/>
      <c r="H7" s="64"/>
      <c r="I7" s="6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ht="12.75" customHeight="1" x14ac:dyDescent="0.2">
      <c r="A8" s="65" t="s">
        <v>0</v>
      </c>
      <c r="B8" s="66" t="s">
        <v>1</v>
      </c>
      <c r="C8" s="1"/>
      <c r="D8" s="67" t="s">
        <v>2</v>
      </c>
      <c r="E8" s="68" t="s">
        <v>3</v>
      </c>
      <c r="F8" s="68"/>
      <c r="G8" s="68"/>
      <c r="H8" s="68"/>
      <c r="I8" s="67" t="s">
        <v>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</row>
    <row r="9" spans="1:1025" ht="33.75" customHeight="1" x14ac:dyDescent="0.2">
      <c r="A9" s="65"/>
      <c r="B9" s="66"/>
      <c r="C9" s="1"/>
      <c r="D9" s="67"/>
      <c r="E9" s="5" t="s">
        <v>5</v>
      </c>
      <c r="F9" s="6" t="s">
        <v>6</v>
      </c>
      <c r="G9" s="69" t="s">
        <v>7</v>
      </c>
      <c r="H9" s="69"/>
      <c r="I9" s="6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7"/>
      <c r="V9" s="7"/>
      <c r="W9" s="7"/>
      <c r="X9" s="7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x14ac:dyDescent="0.2">
      <c r="A10" s="8"/>
      <c r="B10" s="9"/>
      <c r="C10" s="9"/>
      <c r="D10" s="10" t="s">
        <v>8</v>
      </c>
      <c r="E10" s="10" t="s">
        <v>8</v>
      </c>
      <c r="F10" s="10" t="s">
        <v>8</v>
      </c>
      <c r="G10" s="10" t="s">
        <v>8</v>
      </c>
      <c r="H10" s="10" t="s">
        <v>9</v>
      </c>
      <c r="I10" s="10" t="s">
        <v>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x14ac:dyDescent="0.2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/>
      <c r="K11"/>
      <c r="L11" s="2" t="s">
        <v>10</v>
      </c>
      <c r="M11" s="2" t="s">
        <v>11</v>
      </c>
      <c r="N11" s="2" t="s">
        <v>12</v>
      </c>
      <c r="O11" s="2" t="s">
        <v>13</v>
      </c>
      <c r="P11" s="2" t="s">
        <v>14</v>
      </c>
      <c r="Q11" s="2" t="s">
        <v>15</v>
      </c>
      <c r="R11" s="2" t="s">
        <v>16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x14ac:dyDescent="0.2">
      <c r="A12" s="12"/>
      <c r="B12" s="60"/>
      <c r="C12" s="60"/>
      <c r="D12" s="60"/>
      <c r="E12" s="60"/>
      <c r="F12" s="60"/>
      <c r="G12" s="60"/>
      <c r="H12" s="60"/>
      <c r="I12" s="60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15.75" x14ac:dyDescent="0.25">
      <c r="A13" s="13" t="s">
        <v>25</v>
      </c>
      <c r="B13" s="14" t="s">
        <v>32</v>
      </c>
      <c r="C13" s="54" t="s">
        <v>33</v>
      </c>
      <c r="D13" s="15">
        <v>1500</v>
      </c>
      <c r="E13" s="16">
        <v>1500</v>
      </c>
      <c r="F13" s="17">
        <v>0</v>
      </c>
      <c r="G13" s="16">
        <f t="shared" ref="G13:G18" si="0">E13+F13</f>
        <v>1500</v>
      </c>
      <c r="H13" s="18">
        <f t="shared" ref="H13:H18" si="1">G13/D13</f>
        <v>1</v>
      </c>
      <c r="I13" s="16">
        <f t="shared" ref="I13:I18" si="2">D13-G13</f>
        <v>0</v>
      </c>
      <c r="L13" s="17"/>
      <c r="M13" s="17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24" x14ac:dyDescent="0.25">
      <c r="A14" s="13" t="s">
        <v>26</v>
      </c>
      <c r="B14" s="19" t="s">
        <v>34</v>
      </c>
      <c r="C14" s="54" t="s">
        <v>33</v>
      </c>
      <c r="D14" s="55">
        <v>5300</v>
      </c>
      <c r="E14" s="55">
        <v>4000</v>
      </c>
      <c r="F14" s="17">
        <v>1300</v>
      </c>
      <c r="G14" s="16">
        <f t="shared" si="0"/>
        <v>5300</v>
      </c>
      <c r="H14" s="18">
        <f t="shared" si="1"/>
        <v>1</v>
      </c>
      <c r="I14" s="16">
        <f t="shared" si="2"/>
        <v>0</v>
      </c>
      <c r="L14" s="17"/>
      <c r="M14" s="17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15.75" x14ac:dyDescent="0.25">
      <c r="A15" s="13" t="s">
        <v>27</v>
      </c>
      <c r="B15" s="19" t="s">
        <v>35</v>
      </c>
      <c r="C15" s="54" t="s">
        <v>33</v>
      </c>
      <c r="D15" s="15">
        <v>14300</v>
      </c>
      <c r="E15" s="16">
        <v>14300</v>
      </c>
      <c r="F15" s="17">
        <v>0</v>
      </c>
      <c r="G15" s="16">
        <f t="shared" si="0"/>
        <v>14300</v>
      </c>
      <c r="H15" s="18">
        <f t="shared" si="1"/>
        <v>1</v>
      </c>
      <c r="I15" s="16">
        <f t="shared" si="2"/>
        <v>0</v>
      </c>
      <c r="L15" s="17"/>
      <c r="M15" s="17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34.5" customHeight="1" x14ac:dyDescent="0.25">
      <c r="A16" s="13" t="s">
        <v>28</v>
      </c>
      <c r="B16" s="19" t="s">
        <v>36</v>
      </c>
      <c r="C16" s="54" t="s">
        <v>33</v>
      </c>
      <c r="D16" s="15">
        <v>12800</v>
      </c>
      <c r="E16" s="16">
        <f t="shared" ref="E13:E18" si="3">L16+M16+N16+O16</f>
        <v>0</v>
      </c>
      <c r="F16" s="17">
        <v>12800</v>
      </c>
      <c r="G16" s="16">
        <f t="shared" si="0"/>
        <v>12800</v>
      </c>
      <c r="H16" s="18">
        <f t="shared" si="1"/>
        <v>1</v>
      </c>
      <c r="I16" s="16">
        <f t="shared" si="2"/>
        <v>0</v>
      </c>
      <c r="J16" s="20"/>
      <c r="K16" s="20"/>
      <c r="L16" s="17"/>
      <c r="M16" s="17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15.75" x14ac:dyDescent="0.25">
      <c r="A17" s="13" t="s">
        <v>29</v>
      </c>
      <c r="B17" s="19" t="s">
        <v>37</v>
      </c>
      <c r="C17" s="54" t="s">
        <v>33</v>
      </c>
      <c r="D17" s="15">
        <v>14600</v>
      </c>
      <c r="E17" s="16">
        <v>14600</v>
      </c>
      <c r="F17" s="17">
        <v>0</v>
      </c>
      <c r="G17" s="16">
        <f t="shared" si="0"/>
        <v>14600</v>
      </c>
      <c r="H17" s="18">
        <f t="shared" si="1"/>
        <v>1</v>
      </c>
      <c r="I17" s="16">
        <f t="shared" si="2"/>
        <v>0</v>
      </c>
      <c r="J17" s="20"/>
      <c r="L17" s="17"/>
      <c r="M17" s="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15.75" x14ac:dyDescent="0.25">
      <c r="A18" s="13" t="s">
        <v>30</v>
      </c>
      <c r="B18" s="19" t="s">
        <v>38</v>
      </c>
      <c r="C18" s="54" t="s">
        <v>33</v>
      </c>
      <c r="D18" s="15">
        <v>3200</v>
      </c>
      <c r="E18" s="16">
        <v>2500</v>
      </c>
      <c r="F18" s="17">
        <v>700</v>
      </c>
      <c r="G18" s="16">
        <f t="shared" si="0"/>
        <v>3200</v>
      </c>
      <c r="H18" s="18">
        <f t="shared" si="1"/>
        <v>1</v>
      </c>
      <c r="I18" s="16">
        <f t="shared" si="2"/>
        <v>0</v>
      </c>
      <c r="J18" s="20"/>
      <c r="L18" s="17"/>
      <c r="M18" s="17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15.75" x14ac:dyDescent="0.25">
      <c r="A19" s="13"/>
      <c r="B19" s="19"/>
      <c r="C19" s="54"/>
      <c r="D19" s="15"/>
      <c r="E19" s="16"/>
      <c r="F19" s="17"/>
      <c r="G19" s="16"/>
      <c r="H19" s="18"/>
      <c r="I19" s="16"/>
      <c r="J19" s="20"/>
      <c r="L19" s="56"/>
      <c r="M19" s="56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x14ac:dyDescent="0.2">
      <c r="A20" s="11"/>
      <c r="B20" s="58" t="s">
        <v>40</v>
      </c>
      <c r="C20" s="11"/>
      <c r="D20" s="59">
        <f t="shared" ref="D20:I20" si="4">SUM(D13:D19)</f>
        <v>51700</v>
      </c>
      <c r="E20" s="59">
        <f t="shared" si="4"/>
        <v>36900</v>
      </c>
      <c r="F20" s="59">
        <f t="shared" si="4"/>
        <v>14800</v>
      </c>
      <c r="G20" s="59">
        <f t="shared" si="4"/>
        <v>51700</v>
      </c>
      <c r="H20" s="59"/>
      <c r="I20" s="59">
        <f t="shared" si="4"/>
        <v>0</v>
      </c>
      <c r="J20" s="11">
        <v>9</v>
      </c>
      <c r="L20" s="56"/>
      <c r="M20" s="56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x14ac:dyDescent="0.2">
      <c r="A21" s="21"/>
      <c r="B21" s="24" t="s">
        <v>39</v>
      </c>
      <c r="C21" s="24"/>
      <c r="D21" s="25">
        <f>SUM(D20*0.22)</f>
        <v>11374</v>
      </c>
      <c r="E21" s="25">
        <f>SUM(E20*0.22)</f>
        <v>8118</v>
      </c>
      <c r="F21" s="25">
        <f>SUM(F20*0.22)</f>
        <v>3256</v>
      </c>
      <c r="G21" s="25">
        <f>SUM(G20*0.22)</f>
        <v>11374</v>
      </c>
      <c r="H21" s="26"/>
      <c r="I21" s="25">
        <f>SUM(I20*0.22)</f>
        <v>0</v>
      </c>
    </row>
    <row r="22" spans="1:1025" x14ac:dyDescent="0.2">
      <c r="A22" s="21"/>
      <c r="B22" s="22" t="s">
        <v>17</v>
      </c>
      <c r="C22" s="22"/>
      <c r="D22" s="23">
        <f>SUM(D20:D21)</f>
        <v>63074</v>
      </c>
      <c r="E22" s="23">
        <f>SUM(E20:E21)</f>
        <v>45018</v>
      </c>
      <c r="F22" s="23">
        <f>SUM(F20:F21)</f>
        <v>18056</v>
      </c>
      <c r="G22" s="23">
        <f>SUM(G20:G21)</f>
        <v>63074</v>
      </c>
      <c r="H22" s="27"/>
      <c r="I22" s="23">
        <f>SUM(I20:I21)</f>
        <v>0</v>
      </c>
    </row>
    <row r="23" spans="1:1025" ht="18" customHeight="1" x14ac:dyDescent="0.2">
      <c r="A23"/>
      <c r="B23"/>
      <c r="C23"/>
      <c r="D23"/>
      <c r="E23"/>
      <c r="F23"/>
      <c r="G23"/>
      <c r="H23"/>
      <c r="I23"/>
    </row>
    <row r="24" spans="1:1025" x14ac:dyDescent="0.2">
      <c r="A24"/>
      <c r="B24"/>
      <c r="C24"/>
      <c r="D24"/>
      <c r="E24"/>
      <c r="F24"/>
      <c r="G24"/>
      <c r="H24"/>
      <c r="I24"/>
    </row>
    <row r="25" spans="1:1025" ht="17.25" customHeight="1" x14ac:dyDescent="0.2">
      <c r="A25"/>
      <c r="B25"/>
      <c r="C25"/>
      <c r="D25"/>
      <c r="E25"/>
      <c r="F25"/>
      <c r="G25"/>
      <c r="H25"/>
      <c r="I25"/>
    </row>
    <row r="26" spans="1:1025" x14ac:dyDescent="0.2">
      <c r="A26"/>
      <c r="B26"/>
      <c r="C26"/>
      <c r="D26"/>
      <c r="E26"/>
      <c r="F26"/>
      <c r="G26"/>
      <c r="H26"/>
      <c r="I26"/>
    </row>
    <row r="27" spans="1:1025" x14ac:dyDescent="0.2">
      <c r="A27"/>
      <c r="B27"/>
      <c r="C27"/>
      <c r="D27"/>
      <c r="E27"/>
      <c r="F27"/>
      <c r="G27"/>
      <c r="H27"/>
      <c r="I27"/>
    </row>
    <row r="28" spans="1:1025" x14ac:dyDescent="0.2">
      <c r="A28" s="28" t="s">
        <v>18</v>
      </c>
      <c r="B28"/>
      <c r="C28"/>
      <c r="D28" s="2"/>
      <c r="E28" s="29" t="s">
        <v>19</v>
      </c>
      <c r="F28" s="30"/>
      <c r="G28"/>
      <c r="H28"/>
      <c r="I28" s="30"/>
    </row>
    <row r="29" spans="1:1025" x14ac:dyDescent="0.2">
      <c r="B29" s="31" t="s">
        <v>20</v>
      </c>
      <c r="C29" s="31"/>
      <c r="D29" s="32"/>
      <c r="E29" s="30"/>
      <c r="G29" s="32" t="s">
        <v>21</v>
      </c>
      <c r="H29" s="30"/>
      <c r="I29" s="30"/>
    </row>
    <row r="30" spans="1:1025" x14ac:dyDescent="0.2">
      <c r="A30" s="28" t="s">
        <v>22</v>
      </c>
      <c r="B30" s="31"/>
      <c r="C30" s="31"/>
      <c r="D30" s="32"/>
      <c r="E30" s="33">
        <v>15.646599999999999</v>
      </c>
      <c r="F30" s="30"/>
      <c r="G30" s="30"/>
      <c r="H30" s="30"/>
      <c r="I30" s="30"/>
    </row>
    <row r="31" spans="1:1025" x14ac:dyDescent="0.2">
      <c r="B31" s="34" t="s">
        <v>23</v>
      </c>
      <c r="C31" s="34"/>
      <c r="D31" s="35"/>
      <c r="G31" s="29"/>
      <c r="H31" s="36"/>
      <c r="I31" s="29"/>
    </row>
    <row r="32" spans="1:1025" x14ac:dyDescent="0.2">
      <c r="A32" s="37"/>
      <c r="B32" s="38"/>
      <c r="C32" s="38"/>
      <c r="D32" s="39"/>
      <c r="E32" s="37"/>
      <c r="F32" s="37"/>
      <c r="G32" s="37"/>
      <c r="H32" s="40"/>
      <c r="I32" s="41"/>
    </row>
    <row r="33" spans="1:9" x14ac:dyDescent="0.2">
      <c r="A33" s="42" t="s">
        <v>24</v>
      </c>
      <c r="D33" s="43"/>
      <c r="E33" s="43"/>
      <c r="F33" s="43"/>
      <c r="G33" s="43"/>
      <c r="H33" s="43"/>
      <c r="I33" s="43"/>
    </row>
    <row r="34" spans="1:9" x14ac:dyDescent="0.2">
      <c r="A34" s="44"/>
      <c r="B34" s="45"/>
      <c r="C34" s="45"/>
      <c r="D34" s="45"/>
      <c r="E34" s="45"/>
      <c r="F34" s="45"/>
      <c r="G34" s="45"/>
      <c r="H34" s="45"/>
      <c r="I34" s="45"/>
    </row>
    <row r="35" spans="1:9" x14ac:dyDescent="0.2">
      <c r="A35" s="44"/>
      <c r="B35" s="45"/>
      <c r="C35" s="45"/>
      <c r="D35" s="45"/>
      <c r="E35" s="45"/>
      <c r="F35" s="45"/>
      <c r="G35" s="45"/>
      <c r="H35" s="45"/>
      <c r="I35" s="45"/>
    </row>
    <row r="36" spans="1:9" x14ac:dyDescent="0.2">
      <c r="A36" s="44"/>
      <c r="B36" s="45"/>
      <c r="C36" s="45"/>
      <c r="D36" s="45"/>
      <c r="E36" s="45"/>
      <c r="F36" s="45"/>
      <c r="G36" s="45"/>
      <c r="H36" s="45"/>
      <c r="I36" s="45"/>
    </row>
    <row r="37" spans="1:9" ht="17.25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</row>
    <row r="38" spans="1:9" ht="17.2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</row>
    <row r="39" spans="1:9" x14ac:dyDescent="0.2">
      <c r="A39" s="46"/>
      <c r="B39" s="46"/>
      <c r="C39" s="46"/>
      <c r="D39" s="46"/>
      <c r="E39" s="46"/>
      <c r="F39" s="46"/>
      <c r="G39" s="46"/>
      <c r="H39" s="46"/>
      <c r="I39" s="46"/>
    </row>
    <row r="40" spans="1:9" x14ac:dyDescent="0.2">
      <c r="A40" s="47"/>
      <c r="B40" s="47"/>
      <c r="C40" s="47"/>
      <c r="D40" s="47"/>
      <c r="E40" s="47"/>
      <c r="F40" s="47"/>
      <c r="G40" s="47"/>
      <c r="H40" s="47"/>
      <c r="I40" s="47"/>
    </row>
    <row r="41" spans="1:9" x14ac:dyDescent="0.2">
      <c r="A41" s="37"/>
      <c r="B41" s="48"/>
      <c r="C41" s="48"/>
      <c r="D41" s="41"/>
      <c r="E41" s="49"/>
      <c r="F41" s="50"/>
      <c r="G41" s="51"/>
      <c r="H41" s="52"/>
      <c r="I41" s="53"/>
    </row>
  </sheetData>
  <mergeCells count="17">
    <mergeCell ref="A3:D3"/>
    <mergeCell ref="E3:I3"/>
    <mergeCell ref="A4:D4"/>
    <mergeCell ref="E4:I4"/>
    <mergeCell ref="A5:D5"/>
    <mergeCell ref="E5:I5"/>
    <mergeCell ref="B12:I12"/>
    <mergeCell ref="A6:D6"/>
    <mergeCell ref="E6:I6"/>
    <mergeCell ref="A7:D7"/>
    <mergeCell ref="E7:I7"/>
    <mergeCell ref="A8:A9"/>
    <mergeCell ref="B8:B9"/>
    <mergeCell ref="D8:D9"/>
    <mergeCell ref="E8:H8"/>
    <mergeCell ref="I8:I9"/>
    <mergeCell ref="G9:H9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FAD3-5895-4C48-8864-70F72B2EA66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1</vt:lpstr>
      <vt:lpstr>Leht1</vt:lpstr>
    </vt:vector>
  </TitlesOfParts>
  <Company>Riigi Kinnisvara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Janek</dc:creator>
  <cp:lastModifiedBy>Harri Tammsalu</cp:lastModifiedBy>
  <cp:revision>2</cp:revision>
  <cp:lastPrinted>2018-05-25T20:03:03Z</cp:lastPrinted>
  <dcterms:created xsi:type="dcterms:W3CDTF">2005-10-18T13:57:11Z</dcterms:created>
  <dcterms:modified xsi:type="dcterms:W3CDTF">2024-09-23T11:34:14Z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Riigi Kinnisvara 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